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0" yWindow="65521" windowWidth="5895" windowHeight="6465" activeTab="4"/>
  </bookViews>
  <sheets>
    <sheet name="Categories" sheetId="1" r:id="rId1"/>
    <sheet name="Products" sheetId="2" r:id="rId2"/>
    <sheet name="Pictures" sheetId="3" r:id="rId3"/>
    <sheet name="Size" sheetId="4" r:id="rId4"/>
    <sheet name="Orientation" sheetId="5" r:id="rId5"/>
  </sheets>
  <definedNames/>
  <calcPr fullCalcOnLoad="1" refMode="R1C1"/>
</workbook>
</file>

<file path=xl/sharedStrings.xml><?xml version="1.0" encoding="utf-8"?>
<sst xmlns="http://schemas.openxmlformats.org/spreadsheetml/2006/main" count="157" uniqueCount="89">
  <si>
    <t>Cookware &amp; Kitchen</t>
  </si>
  <si>
    <t>Gifts &amp; Decorative Accessories</t>
  </si>
  <si>
    <t>Stationery &amp; Office</t>
  </si>
  <si>
    <t>Health &amp; Beauty</t>
  </si>
  <si>
    <t>Security &amp; Lights</t>
  </si>
  <si>
    <t>Automotive</t>
  </si>
  <si>
    <t>Games &amp; Novelties</t>
  </si>
  <si>
    <t>Seasonal</t>
  </si>
  <si>
    <t>Garden/Outdoor</t>
  </si>
  <si>
    <t>ASI Items</t>
  </si>
  <si>
    <t>Premiums</t>
  </si>
  <si>
    <t>Name</t>
  </si>
  <si>
    <t>CatID</t>
  </si>
  <si>
    <t>CS/PK</t>
  </si>
  <si>
    <t>CFT</t>
  </si>
  <si>
    <t>JB3102</t>
  </si>
  <si>
    <t>Universal Double Boiler</t>
  </si>
  <si>
    <t>JB3019</t>
  </si>
  <si>
    <t>Wood Framed Storage Mirror (Oak)</t>
  </si>
  <si>
    <t>JB3020</t>
  </si>
  <si>
    <t>Wood Framed Storage Mirror (Cherry)</t>
  </si>
  <si>
    <t>JB2998</t>
  </si>
  <si>
    <t>Waste Basket Shredder</t>
  </si>
  <si>
    <t>JC2837</t>
  </si>
  <si>
    <t>Wood Back Relaxer</t>
  </si>
  <si>
    <t>JB3142</t>
  </si>
  <si>
    <t>Magnetic Overlay - JC2837</t>
  </si>
  <si>
    <t>JB3050</t>
  </si>
  <si>
    <t>Under Cabinet Light</t>
  </si>
  <si>
    <t>JC2793</t>
  </si>
  <si>
    <t>Adjustable Cargo Holder</t>
  </si>
  <si>
    <t>JC2797</t>
  </si>
  <si>
    <t>4 Deck Card Shuffler</t>
  </si>
  <si>
    <t>JB3141</t>
  </si>
  <si>
    <t>Mantle Style Card Holder</t>
  </si>
  <si>
    <t>JB3079</t>
  </si>
  <si>
    <t>Garden Weather Center</t>
  </si>
  <si>
    <t>Get a handle on double boiling ease with this 6 cup practical, durable stainless steel insert that fits into a variety of pans for gently melting butter, cheese and chocolate.  Also lets you create a sauce or reheat food without forming a skin.</t>
  </si>
  <si>
    <t>Wood Framed Storage Mirror</t>
  </si>
  <si>
    <t>Swiveling mirror valet for dresser, convenient glass mirror aids in dressing, give the valet a spin and find all you jewelry neatly stored an shelves, also hooks and unique bracelet and watch holder.  14 x 9 x 3", handsome wood case.</t>
  </si>
  <si>
    <t>Leave just a shred of evidence behind.  This versatile shredder sits atop your waste basket, ready to instantly destroy documents up to 8 1/2" wide.  Great for old bills, credit card receipts, confidential documents and more!  Shreds up to 2 sheets at once and is reversible in case of paper jams.</t>
  </si>
  <si>
    <t>Brighten up dark areas under cabinets without expensive electrical wiring.  This modern slim-line light bar attaches easily to the bottom of your kitchen cabinet and has two bright Krypton bulbs that are mounted in swivel sockets so you can aim the light where needed.  11 3/4" L x 3 1/2" W.  Uses AA batteries or optional AC adapter (not included.)</t>
  </si>
  <si>
    <t>Unique new device holds cargo securely in your trunk to prevent spills and other loose cargo hazards.  Versatile 6 sided design is completely adjustable to hold any item up to 12" x 12" at the base.  Holds boxes, grocery bags, round items like paint cans and even 20 pound propane cylinders.  Flip-up vertical extensions provide extra support for taller items.  Great for pick-up trucks too!</t>
  </si>
  <si>
    <t>Instantly shuffles 1-4 full decks of cards with easy 1 touch push-button control.  Use for all card games, including Canasta, Hand &amp; Foot, Spite &amp; Malice, War, Blackjack and others using up to 4 decks.  Ideal for arthritics or those with limited dexterity too!  Requires 4 "C" batteries.</t>
  </si>
  <si>
    <t>An elegant new way to display Christmas cards!  Goldtone coil provides plenty of room to display all those Christmas greetings.  Cards simply slip between the coils.  The entire piece hangs on fireplace mantle or shelf with cheery Christmas tree holders.  No holes to drill or screws to drive.  Includes 2 hooks for hanging stockings too!  28" wide.</t>
  </si>
  <si>
    <t>Keep tabs on the weather with your own Garden Weather Center.  Big 15" outdoor thermometer with Fahrenheit and Celsius scales can be read from across the yard or even inside the house.  attached rain gauge measures precipitation while the wind spinner top indicates relative wind speed.  58" overall.</t>
  </si>
  <si>
    <t>LongDescription</t>
  </si>
  <si>
    <t>ShortDescription</t>
  </si>
  <si>
    <r>
      <t>This easy to use back stretcher allows you to lie back and relax, letting your spine stretch naturally, while 24 smooth wooden rollers apply gentle pressure-point massage.</t>
    </r>
    <r>
      <rPr>
        <sz val="10"/>
        <rFont val="Arial"/>
        <family val="0"/>
      </rPr>
      <t xml:space="preserve"> </t>
    </r>
  </si>
  <si>
    <t>DisplayOrder</t>
  </si>
  <si>
    <t>Picture</t>
  </si>
  <si>
    <t>Lite.jpg</t>
  </si>
  <si>
    <t>4DeckShuffler.jpg</t>
  </si>
  <si>
    <t>CargoHolder.jpg</t>
  </si>
  <si>
    <t>Garden.jpg</t>
  </si>
  <si>
    <t>DoubleHolder.jpg</t>
  </si>
  <si>
    <t>WasteBasketShedder.jpg</t>
  </si>
  <si>
    <t>BackRelaxer.jpg</t>
  </si>
  <si>
    <t>StorageMirrorFront.jpg</t>
  </si>
  <si>
    <t>StorageMirrorBack.jpg</t>
  </si>
  <si>
    <t>MantleCardHolder.jpg</t>
  </si>
  <si>
    <t>Asi</t>
  </si>
  <si>
    <t>Auto</t>
  </si>
  <si>
    <t>Cookware</t>
  </si>
  <si>
    <t>Games</t>
  </si>
  <si>
    <t>Garden</t>
  </si>
  <si>
    <t>Gifts</t>
  </si>
  <si>
    <t>Health</t>
  </si>
  <si>
    <t>Security</t>
  </si>
  <si>
    <t>Office</t>
  </si>
  <si>
    <t>CatName</t>
  </si>
  <si>
    <t>text</t>
  </si>
  <si>
    <t>number</t>
  </si>
  <si>
    <t>skip</t>
  </si>
  <si>
    <t>LookUp</t>
  </si>
  <si>
    <t>pictureID</t>
  </si>
  <si>
    <t>Size</t>
  </si>
  <si>
    <t>Orientation</t>
  </si>
  <si>
    <t>small</t>
  </si>
  <si>
    <t>medium</t>
  </si>
  <si>
    <t>large</t>
  </si>
  <si>
    <t>size</t>
  </si>
  <si>
    <t>square</t>
  </si>
  <si>
    <t>landscape</t>
  </si>
  <si>
    <t>portrait</t>
  </si>
  <si>
    <t>size Desc</t>
  </si>
  <si>
    <t>orient Desc</t>
  </si>
  <si>
    <t>ItemID</t>
  </si>
  <si>
    <t>RefItemID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</si>
</sst>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8"/>
      <name val="Arial"/>
      <family val="0"/>
    </font>
    <font>
      <sz val="10"/>
      <name val="Verdana"/>
      <family val="2"/>
    </font>
    <font>
      <u val="single"/>
      <sz val="10"/>
      <color indexed="12"/>
      <name val="Arial"/>
      <family val="0"/>
    </font>
    <font>
      <u val="single"/>
      <sz val="10"/>
      <color indexed="36"/>
      <name val="Arial"/>
      <family val="0"/>
    </font>
    <font>
      <b/>
      <sz val="10"/>
      <name val="Arial"/>
      <family val="2"/>
    </font>
    <font>
      <b/>
      <sz val="10"/>
      <color indexed="10"/>
      <name val="Arial"/>
      <family val="2"/>
    </font>
    <font>
      <sz val="10"/>
      <color indexed="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5"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obar.com/garden.htm" TargetMode="External" /><Relationship Id="rId2" Type="http://schemas.openxmlformats.org/officeDocument/2006/relationships/hyperlink" Target="http://www.jobar.com/seasonal.htm" TargetMode="External" /><Relationship Id="rId3" Type="http://schemas.openxmlformats.org/officeDocument/2006/relationships/hyperlink" Target="http://www.jobar.com/games.htm" TargetMode="External" /><Relationship Id="rId4" Type="http://schemas.openxmlformats.org/officeDocument/2006/relationships/hyperlink" Target="http://www.jobar.com/automotive.htm" TargetMode="External" /><Relationship Id="rId5" Type="http://schemas.openxmlformats.org/officeDocument/2006/relationships/hyperlink" Target="http://www.jobar.com/security.htm" TargetMode="External" /><Relationship Id="rId6" Type="http://schemas.openxmlformats.org/officeDocument/2006/relationships/hyperlink" Target="http://www.jobar.com/health.htm" TargetMode="External" /><Relationship Id="rId7" Type="http://schemas.openxmlformats.org/officeDocument/2006/relationships/hyperlink" Target="http://www.jobar.com/stationery.htm" TargetMode="External" /><Relationship Id="rId8" Type="http://schemas.openxmlformats.org/officeDocument/2006/relationships/hyperlink" Target="http://www.jobar.com/gifts.htm" TargetMode="External" /><Relationship Id="rId9" Type="http://schemas.openxmlformats.org/officeDocument/2006/relationships/hyperlink" Target="http://www.jobar.com/cookware.htm"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3"/>
  <sheetViews>
    <sheetView zoomScale="75" zoomScaleNormal="75" workbookViewId="0" topLeftCell="A1">
      <selection activeCell="A3" sqref="A3"/>
    </sheetView>
  </sheetViews>
  <sheetFormatPr defaultColWidth="9.140625" defaultRowHeight="12.75"/>
  <cols>
    <col min="1" max="1" width="12.140625" style="0" customWidth="1"/>
    <col min="2" max="2" width="28.140625" style="0" customWidth="1"/>
    <col min="3" max="3" width="13.7109375" style="0" customWidth="1"/>
  </cols>
  <sheetData>
    <row r="1" spans="1:3" s="5" customFormat="1" ht="12.75">
      <c r="A1" s="5" t="s">
        <v>12</v>
      </c>
      <c r="B1" s="5" t="s">
        <v>70</v>
      </c>
      <c r="C1" s="5" t="s">
        <v>49</v>
      </c>
    </row>
    <row r="2" spans="1:3" s="6" customFormat="1" ht="12.75">
      <c r="A2" s="6" t="s">
        <v>71</v>
      </c>
      <c r="B2" s="6" t="s">
        <v>71</v>
      </c>
      <c r="C2" s="6" t="s">
        <v>72</v>
      </c>
    </row>
    <row r="3" spans="1:3" ht="12.75">
      <c r="A3" t="s">
        <v>61</v>
      </c>
      <c r="B3" t="s">
        <v>9</v>
      </c>
      <c r="C3">
        <v>100</v>
      </c>
    </row>
    <row r="4" spans="1:3" ht="12.75">
      <c r="A4" t="s">
        <v>62</v>
      </c>
      <c r="B4" t="s">
        <v>5</v>
      </c>
      <c r="C4">
        <v>60</v>
      </c>
    </row>
    <row r="5" spans="1:3" ht="12.75">
      <c r="A5" t="s">
        <v>63</v>
      </c>
      <c r="B5" t="s">
        <v>0</v>
      </c>
      <c r="C5">
        <v>10</v>
      </c>
    </row>
    <row r="6" spans="1:3" ht="12.75">
      <c r="A6" t="s">
        <v>64</v>
      </c>
      <c r="B6" t="s">
        <v>6</v>
      </c>
      <c r="C6">
        <v>70</v>
      </c>
    </row>
    <row r="7" spans="1:3" ht="12.75">
      <c r="A7" t="s">
        <v>65</v>
      </c>
      <c r="B7" t="s">
        <v>8</v>
      </c>
      <c r="C7">
        <v>90</v>
      </c>
    </row>
    <row r="8" spans="1:3" ht="12.75">
      <c r="A8" t="s">
        <v>66</v>
      </c>
      <c r="B8" t="s">
        <v>1</v>
      </c>
      <c r="C8">
        <v>20</v>
      </c>
    </row>
    <row r="9" spans="1:3" ht="12.75">
      <c r="A9" t="s">
        <v>67</v>
      </c>
      <c r="B9" t="s">
        <v>3</v>
      </c>
      <c r="C9">
        <v>40</v>
      </c>
    </row>
    <row r="10" spans="1:3" ht="12.75">
      <c r="A10" t="s">
        <v>10</v>
      </c>
      <c r="B10" t="s">
        <v>10</v>
      </c>
      <c r="C10">
        <v>110</v>
      </c>
    </row>
    <row r="11" spans="1:3" ht="12.75">
      <c r="A11" t="s">
        <v>7</v>
      </c>
      <c r="B11" t="s">
        <v>7</v>
      </c>
      <c r="C11">
        <v>80</v>
      </c>
    </row>
    <row r="12" spans="1:3" ht="12.75">
      <c r="A12" t="s">
        <v>68</v>
      </c>
      <c r="B12" t="s">
        <v>4</v>
      </c>
      <c r="C12">
        <v>50</v>
      </c>
    </row>
    <row r="13" spans="1:3" ht="12.75">
      <c r="A13" t="s">
        <v>69</v>
      </c>
      <c r="B13" t="s">
        <v>2</v>
      </c>
      <c r="C13">
        <v>30</v>
      </c>
    </row>
  </sheetData>
  <hyperlinks>
    <hyperlink ref="B7" r:id="rId1" display="http://www.jobar.com/garden.htm"/>
    <hyperlink ref="B11" r:id="rId2" display="http://www.jobar.com/seasonal.htm"/>
    <hyperlink ref="B6" r:id="rId3" display="http://www.jobar.com/games.htm"/>
    <hyperlink ref="B4" r:id="rId4" display="http://www.jobar.com/automotive.htm"/>
    <hyperlink ref="B12" r:id="rId5" display="http://www.jobar.com/security.htm"/>
    <hyperlink ref="B9" r:id="rId6" display="http://www.jobar.com/health.htm"/>
    <hyperlink ref="B13" r:id="rId7" display="http://www.jobar.com/stationery.htm"/>
    <hyperlink ref="B8" r:id="rId8" display="http://www.jobar.com/gifts.htm"/>
    <hyperlink ref="B5" r:id="rId9" display="http://www.jobar.com/cookware.htm"/>
  </hyperlinks>
  <printOptions/>
  <pageMargins left="0.75" right="0.75" top="1" bottom="1" header="0.5" footer="0.5"/>
  <pageSetup horizontalDpi="600" verticalDpi="600" orientation="portrait" r:id="rId10"/>
</worksheet>
</file>

<file path=xl/worksheets/sheet2.xml><?xml version="1.0" encoding="utf-8"?>
<worksheet xmlns="http://schemas.openxmlformats.org/spreadsheetml/2006/main" xmlns:r="http://schemas.openxmlformats.org/officeDocument/2006/relationships">
  <sheetPr codeName="Sheet2"/>
  <dimension ref="A1:H13"/>
  <sheetViews>
    <sheetView zoomScale="75" zoomScaleNormal="75" workbookViewId="0" topLeftCell="A1">
      <selection activeCell="E1" sqref="E1"/>
    </sheetView>
  </sheetViews>
  <sheetFormatPr defaultColWidth="9.140625" defaultRowHeight="12.75"/>
  <cols>
    <col min="1" max="1" width="9.140625" style="3" customWidth="1"/>
    <col min="2" max="2" width="12.140625" style="3" customWidth="1"/>
    <col min="3" max="3" width="9.140625" style="3" customWidth="1"/>
    <col min="4" max="4" width="16.140625" style="8" customWidth="1"/>
    <col min="5" max="5" width="33.140625" style="3" customWidth="1"/>
    <col min="6" max="7" width="9.140625" style="3" customWidth="1"/>
    <col min="8" max="8" width="27.421875" style="3" customWidth="1"/>
    <col min="9" max="16384" width="9.140625" style="3" customWidth="1"/>
  </cols>
  <sheetData>
    <row r="1" spans="1:8" s="5" customFormat="1" ht="12.75">
      <c r="A1" s="5" t="s">
        <v>87</v>
      </c>
      <c r="B1" s="5" t="s">
        <v>88</v>
      </c>
      <c r="C1" s="5" t="s">
        <v>12</v>
      </c>
      <c r="D1" s="7" t="s">
        <v>70</v>
      </c>
      <c r="E1" s="5" t="s">
        <v>47</v>
      </c>
      <c r="F1" s="5" t="s">
        <v>13</v>
      </c>
      <c r="G1" s="5" t="s">
        <v>14</v>
      </c>
      <c r="H1" s="5" t="s">
        <v>46</v>
      </c>
    </row>
    <row r="2" spans="1:8" s="6" customFormat="1" ht="12.75">
      <c r="A2" s="6" t="s">
        <v>71</v>
      </c>
      <c r="B2" s="6" t="s">
        <v>71</v>
      </c>
      <c r="C2" s="6" t="s">
        <v>71</v>
      </c>
      <c r="D2" s="8" t="s">
        <v>73</v>
      </c>
      <c r="E2" s="6" t="s">
        <v>74</v>
      </c>
      <c r="F2" s="6" t="s">
        <v>72</v>
      </c>
      <c r="G2" s="6" t="s">
        <v>72</v>
      </c>
      <c r="H2" s="6" t="s">
        <v>71</v>
      </c>
    </row>
    <row r="3" spans="1:8" ht="12.75">
      <c r="A3" t="s">
        <v>15</v>
      </c>
      <c r="B3" t="s">
        <v>15</v>
      </c>
      <c r="C3" t="s">
        <v>63</v>
      </c>
      <c r="D3" s="8" t="str">
        <f>VLOOKUP(C3,Categories!$A$3:$B$13,2,FALSE)</f>
        <v>Cookware &amp; Kitchen</v>
      </c>
      <c r="E3" t="s">
        <v>16</v>
      </c>
      <c r="F3">
        <v>48</v>
      </c>
      <c r="G3">
        <v>3.8</v>
      </c>
      <c r="H3" s="1" t="s">
        <v>37</v>
      </c>
    </row>
    <row r="4" spans="1:8" ht="12.75">
      <c r="A4" t="s">
        <v>17</v>
      </c>
      <c r="B4" t="s">
        <v>17</v>
      </c>
      <c r="C4" t="s">
        <v>66</v>
      </c>
      <c r="D4" s="8" t="str">
        <f>VLOOKUP(C4,Categories!$A$3:$B$13,2,FALSE)</f>
        <v>Gifts &amp; Decorative Accessories</v>
      </c>
      <c r="E4" t="s">
        <v>18</v>
      </c>
      <c r="F4">
        <v>6</v>
      </c>
      <c r="G4">
        <v>1.852</v>
      </c>
      <c r="H4" s="1" t="s">
        <v>39</v>
      </c>
    </row>
    <row r="5" spans="1:7" ht="12.75">
      <c r="A5" t="s">
        <v>19</v>
      </c>
      <c r="B5" t="s">
        <v>17</v>
      </c>
      <c r="C5" t="s">
        <v>66</v>
      </c>
      <c r="D5" s="8" t="str">
        <f>VLOOKUP(C5,Categories!$A$3:$B$13,2,FALSE)</f>
        <v>Gifts &amp; Decorative Accessories</v>
      </c>
      <c r="E5" t="s">
        <v>20</v>
      </c>
      <c r="F5">
        <v>6</v>
      </c>
      <c r="G5">
        <v>1.852</v>
      </c>
    </row>
    <row r="6" spans="1:8" ht="12.75">
      <c r="A6" t="s">
        <v>21</v>
      </c>
      <c r="B6" t="s">
        <v>21</v>
      </c>
      <c r="C6" t="s">
        <v>68</v>
      </c>
      <c r="D6" s="8" t="str">
        <f>VLOOKUP(C6,Categories!$A$3:$B$13,2,FALSE)</f>
        <v>Security &amp; Lights</v>
      </c>
      <c r="E6" t="s">
        <v>22</v>
      </c>
      <c r="F6">
        <v>6</v>
      </c>
      <c r="G6">
        <v>1.9</v>
      </c>
      <c r="H6" s="1" t="s">
        <v>40</v>
      </c>
    </row>
    <row r="7" spans="1:8" ht="12.75">
      <c r="A7" t="s">
        <v>23</v>
      </c>
      <c r="B7" t="s">
        <v>23</v>
      </c>
      <c r="C7" t="s">
        <v>67</v>
      </c>
      <c r="D7" s="8" t="str">
        <f>VLOOKUP(C7,Categories!$A$3:$B$13,2,FALSE)</f>
        <v>Health &amp; Beauty</v>
      </c>
      <c r="E7" t="s">
        <v>24</v>
      </c>
      <c r="F7">
        <v>6</v>
      </c>
      <c r="G7">
        <v>4.1</v>
      </c>
      <c r="H7" s="1" t="s">
        <v>48</v>
      </c>
    </row>
    <row r="8" spans="1:7" ht="12.75">
      <c r="A8" t="s">
        <v>25</v>
      </c>
      <c r="B8" t="s">
        <v>23</v>
      </c>
      <c r="C8" t="s">
        <v>67</v>
      </c>
      <c r="D8" s="8" t="str">
        <f>VLOOKUP(C8,Categories!$A$3:$B$13,2,FALSE)</f>
        <v>Health &amp; Beauty</v>
      </c>
      <c r="E8" t="s">
        <v>26</v>
      </c>
      <c r="F8">
        <v>144</v>
      </c>
      <c r="G8">
        <v>4.2</v>
      </c>
    </row>
    <row r="9" spans="1:8" ht="12.75">
      <c r="A9" t="s">
        <v>27</v>
      </c>
      <c r="B9" t="s">
        <v>27</v>
      </c>
      <c r="C9" t="s">
        <v>68</v>
      </c>
      <c r="D9" s="8" t="str">
        <f>VLOOKUP(C9,Categories!$A$3:$B$13,2,FALSE)</f>
        <v>Security &amp; Lights</v>
      </c>
      <c r="E9" t="s">
        <v>28</v>
      </c>
      <c r="F9">
        <v>48</v>
      </c>
      <c r="G9">
        <v>3.242</v>
      </c>
      <c r="H9" s="1" t="s">
        <v>41</v>
      </c>
    </row>
    <row r="10" spans="1:8" ht="12.75">
      <c r="A10" t="s">
        <v>29</v>
      </c>
      <c r="B10" t="s">
        <v>29</v>
      </c>
      <c r="C10" t="s">
        <v>62</v>
      </c>
      <c r="D10" s="8" t="str">
        <f>VLOOKUP(C10,Categories!$A$3:$B$13,2,FALSE)</f>
        <v>Automotive</v>
      </c>
      <c r="E10" t="s">
        <v>30</v>
      </c>
      <c r="F10">
        <v>8</v>
      </c>
      <c r="G10">
        <v>2.336</v>
      </c>
      <c r="H10" s="1" t="s">
        <v>42</v>
      </c>
    </row>
    <row r="11" spans="1:8" ht="12.75">
      <c r="A11" t="s">
        <v>31</v>
      </c>
      <c r="B11" t="s">
        <v>31</v>
      </c>
      <c r="C11" t="s">
        <v>64</v>
      </c>
      <c r="D11" s="8" t="str">
        <f>VLOOKUP(C11,Categories!$A$3:$B$13,2,FALSE)</f>
        <v>Games &amp; Novelties</v>
      </c>
      <c r="E11" t="s">
        <v>32</v>
      </c>
      <c r="F11">
        <v>24</v>
      </c>
      <c r="G11">
        <v>2.9</v>
      </c>
      <c r="H11" s="1" t="s">
        <v>43</v>
      </c>
    </row>
    <row r="12" spans="1:8" ht="12.75">
      <c r="A12" t="s">
        <v>33</v>
      </c>
      <c r="B12" t="s">
        <v>33</v>
      </c>
      <c r="C12" t="s">
        <v>7</v>
      </c>
      <c r="D12" s="8" t="str">
        <f>VLOOKUP(C12,Categories!$A$3:$B$13,2,FALSE)</f>
        <v>Seasonal</v>
      </c>
      <c r="E12" t="s">
        <v>34</v>
      </c>
      <c r="F12">
        <v>6</v>
      </c>
      <c r="G12">
        <v>2</v>
      </c>
      <c r="H12" s="1" t="s">
        <v>44</v>
      </c>
    </row>
    <row r="13" spans="1:8" ht="12.75">
      <c r="A13" t="s">
        <v>35</v>
      </c>
      <c r="B13" t="s">
        <v>35</v>
      </c>
      <c r="C13" t="s">
        <v>65</v>
      </c>
      <c r="D13" s="8" t="str">
        <f>VLOOKUP(C13,Categories!$A$3:$B$13,2,FALSE)</f>
        <v>Garden/Outdoor</v>
      </c>
      <c r="E13" t="s">
        <v>36</v>
      </c>
      <c r="F13">
        <v>12</v>
      </c>
      <c r="G13">
        <v>1.05</v>
      </c>
      <c r="H13" s="1" t="s">
        <v>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I26"/>
  <sheetViews>
    <sheetView zoomScale="75" zoomScaleNormal="75" workbookViewId="0" topLeftCell="A1">
      <selection activeCell="H3" sqref="H3"/>
    </sheetView>
  </sheetViews>
  <sheetFormatPr defaultColWidth="9.140625" defaultRowHeight="12.75"/>
  <cols>
    <col min="1" max="1" width="11.00390625" style="0" customWidth="1"/>
    <col min="2" max="2" width="7.140625" style="3" customWidth="1"/>
    <col min="3" max="3" width="29.421875" style="3" customWidth="1"/>
    <col min="4" max="4" width="22.421875" style="0" customWidth="1"/>
    <col min="5" max="5" width="14.7109375" style="0" customWidth="1"/>
    <col min="7" max="7" width="11.8515625" style="8" customWidth="1"/>
    <col min="8" max="8" width="12.8515625" style="0" customWidth="1"/>
    <col min="9" max="9" width="9.140625" style="8" customWidth="1"/>
  </cols>
  <sheetData>
    <row r="1" spans="1:9" s="5" customFormat="1" ht="12.75">
      <c r="A1" s="5" t="s">
        <v>75</v>
      </c>
      <c r="B1" s="5" t="s">
        <v>87</v>
      </c>
      <c r="C1" s="5" t="s">
        <v>11</v>
      </c>
      <c r="D1" s="5" t="s">
        <v>50</v>
      </c>
      <c r="E1" s="5" t="s">
        <v>49</v>
      </c>
      <c r="F1" s="5" t="s">
        <v>76</v>
      </c>
      <c r="G1" s="7" t="s">
        <v>85</v>
      </c>
      <c r="H1" s="5" t="s">
        <v>77</v>
      </c>
      <c r="I1" s="7" t="s">
        <v>86</v>
      </c>
    </row>
    <row r="2" spans="1:9" s="6" customFormat="1" ht="12.75">
      <c r="A2" s="6" t="s">
        <v>72</v>
      </c>
      <c r="B2" s="6" t="s">
        <v>71</v>
      </c>
      <c r="C2" s="6" t="s">
        <v>71</v>
      </c>
      <c r="D2" s="6" t="s">
        <v>71</v>
      </c>
      <c r="E2" s="6" t="s">
        <v>72</v>
      </c>
      <c r="F2" s="6" t="s">
        <v>72</v>
      </c>
      <c r="G2" s="8" t="s">
        <v>73</v>
      </c>
      <c r="H2" s="6" t="s">
        <v>72</v>
      </c>
      <c r="I2" s="8" t="s">
        <v>73</v>
      </c>
    </row>
    <row r="3" spans="1:9" ht="12.75">
      <c r="A3">
        <v>1</v>
      </c>
      <c r="B3" s="2" t="s">
        <v>27</v>
      </c>
      <c r="C3" s="1" t="s">
        <v>28</v>
      </c>
      <c r="D3" s="1" t="s">
        <v>51</v>
      </c>
      <c r="E3">
        <v>10</v>
      </c>
      <c r="F3">
        <v>1</v>
      </c>
      <c r="G3" s="8" t="str">
        <f>VLOOKUP(Pictures!F3,Size!$A$3:$B$5,2,FALSE)</f>
        <v>small</v>
      </c>
      <c r="H3">
        <v>1</v>
      </c>
      <c r="I3" s="8" t="str">
        <f>VLOOKUP(H3,Orientation!$A$3:$B$5,2,FALSE)</f>
        <v>square</v>
      </c>
    </row>
    <row r="4" spans="1:9" ht="12.75">
      <c r="A4">
        <v>2</v>
      </c>
      <c r="B4" s="3" t="s">
        <v>31</v>
      </c>
      <c r="C4" s="1" t="s">
        <v>32</v>
      </c>
      <c r="D4" s="1" t="s">
        <v>52</v>
      </c>
      <c r="E4">
        <v>10</v>
      </c>
      <c r="F4">
        <v>1</v>
      </c>
      <c r="G4" s="8" t="str">
        <f>VLOOKUP(Pictures!F4,Size!$A$3:$B$5,2,FALSE)</f>
        <v>small</v>
      </c>
      <c r="H4">
        <v>1</v>
      </c>
      <c r="I4" s="8" t="str">
        <f>VLOOKUP(H4,Orientation!$A$3:$B$5,2,FALSE)</f>
        <v>square</v>
      </c>
    </row>
    <row r="5" spans="1:9" ht="12.75">
      <c r="A5">
        <v>3</v>
      </c>
      <c r="B5" s="3" t="s">
        <v>29</v>
      </c>
      <c r="C5" s="1" t="s">
        <v>30</v>
      </c>
      <c r="D5" s="1" t="s">
        <v>53</v>
      </c>
      <c r="E5">
        <v>10</v>
      </c>
      <c r="F5">
        <v>1</v>
      </c>
      <c r="G5" s="8" t="str">
        <f>VLOOKUP(Pictures!F5,Size!$A$3:$B$5,2,FALSE)</f>
        <v>small</v>
      </c>
      <c r="H5">
        <v>1</v>
      </c>
      <c r="I5" s="8" t="str">
        <f>VLOOKUP(H5,Orientation!$A$3:$B$5,2,FALSE)</f>
        <v>square</v>
      </c>
    </row>
    <row r="6" spans="1:9" ht="12.75">
      <c r="A6">
        <v>4</v>
      </c>
      <c r="B6" s="3" t="s">
        <v>35</v>
      </c>
      <c r="C6" s="1" t="s">
        <v>36</v>
      </c>
      <c r="D6" s="1" t="s">
        <v>54</v>
      </c>
      <c r="E6">
        <v>10</v>
      </c>
      <c r="F6">
        <v>1</v>
      </c>
      <c r="G6" s="8" t="str">
        <f>VLOOKUP(Pictures!F6,Size!$A$3:$B$5,2,FALSE)</f>
        <v>small</v>
      </c>
      <c r="H6">
        <v>1</v>
      </c>
      <c r="I6" s="8" t="str">
        <f>VLOOKUP(H6,Orientation!$A$3:$B$5,2,FALSE)</f>
        <v>square</v>
      </c>
    </row>
    <row r="7" spans="1:9" ht="12.75">
      <c r="A7">
        <v>5</v>
      </c>
      <c r="B7" s="3" t="s">
        <v>33</v>
      </c>
      <c r="C7" s="1" t="s">
        <v>34</v>
      </c>
      <c r="D7" s="1" t="s">
        <v>60</v>
      </c>
      <c r="E7">
        <v>10</v>
      </c>
      <c r="F7">
        <v>1</v>
      </c>
      <c r="G7" s="8" t="str">
        <f>VLOOKUP(Pictures!F7,Size!$A$3:$B$5,2,FALSE)</f>
        <v>small</v>
      </c>
      <c r="H7">
        <v>1</v>
      </c>
      <c r="I7" s="8" t="str">
        <f>VLOOKUP(H7,Orientation!$A$3:$B$5,2,FALSE)</f>
        <v>square</v>
      </c>
    </row>
    <row r="8" spans="1:9" ht="12.75">
      <c r="A8">
        <v>6</v>
      </c>
      <c r="B8" s="3" t="s">
        <v>15</v>
      </c>
      <c r="C8" s="1" t="s">
        <v>16</v>
      </c>
      <c r="D8" s="1" t="s">
        <v>55</v>
      </c>
      <c r="E8">
        <v>10</v>
      </c>
      <c r="F8">
        <v>1</v>
      </c>
      <c r="G8" s="8" t="str">
        <f>VLOOKUP(Pictures!F8,Size!$A$3:$B$5,2,FALSE)</f>
        <v>small</v>
      </c>
      <c r="H8">
        <v>1</v>
      </c>
      <c r="I8" s="8" t="str">
        <f>VLOOKUP(H8,Orientation!$A$3:$B$5,2,FALSE)</f>
        <v>square</v>
      </c>
    </row>
    <row r="9" spans="1:9" ht="12.75">
      <c r="A9">
        <v>7</v>
      </c>
      <c r="B9" s="3" t="s">
        <v>21</v>
      </c>
      <c r="C9" s="1" t="s">
        <v>22</v>
      </c>
      <c r="D9" s="1" t="s">
        <v>56</v>
      </c>
      <c r="E9">
        <v>10</v>
      </c>
      <c r="F9">
        <v>1</v>
      </c>
      <c r="G9" s="8" t="str">
        <f>VLOOKUP(Pictures!F9,Size!$A$3:$B$5,2,FALSE)</f>
        <v>small</v>
      </c>
      <c r="H9">
        <v>1</v>
      </c>
      <c r="I9" s="8" t="str">
        <f>VLOOKUP(H9,Orientation!$A$3:$B$5,2,FALSE)</f>
        <v>square</v>
      </c>
    </row>
    <row r="10" spans="1:9" ht="12.75">
      <c r="A10">
        <v>8</v>
      </c>
      <c r="B10" s="3" t="s">
        <v>23</v>
      </c>
      <c r="C10" s="1" t="s">
        <v>24</v>
      </c>
      <c r="D10" s="1" t="s">
        <v>57</v>
      </c>
      <c r="E10">
        <v>10</v>
      </c>
      <c r="F10">
        <v>1</v>
      </c>
      <c r="G10" s="8" t="str">
        <f>VLOOKUP(Pictures!F10,Size!$A$3:$B$5,2,FALSE)</f>
        <v>small</v>
      </c>
      <c r="H10">
        <v>1</v>
      </c>
      <c r="I10" s="8" t="str">
        <f>VLOOKUP(H10,Orientation!$A$3:$B$5,2,FALSE)</f>
        <v>square</v>
      </c>
    </row>
    <row r="11" spans="1:9" ht="12.75">
      <c r="A11">
        <v>9</v>
      </c>
      <c r="B11" t="s">
        <v>17</v>
      </c>
      <c r="C11" s="1" t="s">
        <v>38</v>
      </c>
      <c r="D11" s="1" t="s">
        <v>58</v>
      </c>
      <c r="E11">
        <v>10</v>
      </c>
      <c r="F11">
        <v>1</v>
      </c>
      <c r="G11" s="8" t="str">
        <f>VLOOKUP(Pictures!F11,Size!$A$3:$B$5,2,FALSE)</f>
        <v>small</v>
      </c>
      <c r="H11">
        <v>1</v>
      </c>
      <c r="I11" s="8" t="str">
        <f>VLOOKUP(H11,Orientation!$A$3:$B$5,2,FALSE)</f>
        <v>square</v>
      </c>
    </row>
    <row r="12" spans="1:9" ht="12.75">
      <c r="A12">
        <v>10</v>
      </c>
      <c r="B12" t="s">
        <v>17</v>
      </c>
      <c r="C12" s="1" t="s">
        <v>38</v>
      </c>
      <c r="D12" s="1" t="s">
        <v>59</v>
      </c>
      <c r="E12">
        <v>20</v>
      </c>
      <c r="F12">
        <v>1</v>
      </c>
      <c r="G12" s="8" t="str">
        <f>VLOOKUP(Pictures!F12,Size!$A$3:$B$5,2,FALSE)</f>
        <v>small</v>
      </c>
      <c r="H12">
        <v>1</v>
      </c>
      <c r="I12" s="8" t="str">
        <f>VLOOKUP(H12,Orientation!$A$3:$B$5,2,FALSE)</f>
        <v>square</v>
      </c>
    </row>
    <row r="13" ht="12.75">
      <c r="C13" s="1"/>
    </row>
    <row r="24" ht="12.75">
      <c r="C24" s="4"/>
    </row>
    <row r="26" ht="12.75">
      <c r="C26" s="4"/>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B5"/>
  <sheetViews>
    <sheetView zoomScale="75" zoomScaleNormal="75" workbookViewId="0" topLeftCell="A1">
      <selection activeCell="B2" sqref="A2:B2"/>
    </sheetView>
  </sheetViews>
  <sheetFormatPr defaultColWidth="9.140625" defaultRowHeight="12.75"/>
  <sheetData>
    <row r="1" ht="12.75">
      <c r="A1" t="s">
        <v>81</v>
      </c>
    </row>
    <row r="2" spans="1:2" ht="12.75">
      <c r="A2" t="s">
        <v>72</v>
      </c>
      <c r="B2" t="s">
        <v>71</v>
      </c>
    </row>
    <row r="3" spans="1:2" ht="12.75">
      <c r="A3">
        <v>1</v>
      </c>
      <c r="B3" t="s">
        <v>78</v>
      </c>
    </row>
    <row r="4" spans="1:2" ht="12.75">
      <c r="A4">
        <v>2</v>
      </c>
      <c r="B4" t="s">
        <v>79</v>
      </c>
    </row>
    <row r="5" spans="1:2" ht="12.75">
      <c r="A5">
        <v>3</v>
      </c>
      <c r="B5" t="s">
        <v>80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B5"/>
  <sheetViews>
    <sheetView tabSelected="1" zoomScale="75" zoomScaleNormal="75" workbookViewId="0" topLeftCell="A1">
      <selection activeCell="B10" sqref="B10"/>
    </sheetView>
  </sheetViews>
  <sheetFormatPr defaultColWidth="9.140625" defaultRowHeight="12.75"/>
  <sheetData>
    <row r="1" ht="12.75">
      <c r="A1" t="s">
        <v>77</v>
      </c>
    </row>
    <row r="2" spans="1:2" ht="12.75">
      <c r="A2" t="s">
        <v>72</v>
      </c>
      <c r="B2" t="s">
        <v>71</v>
      </c>
    </row>
    <row r="3" spans="1:2" ht="12.75">
      <c r="A3">
        <v>1</v>
      </c>
      <c r="B3" t="s">
        <v>82</v>
      </c>
    </row>
    <row r="4" spans="1:2" ht="12.75">
      <c r="A4">
        <v>2</v>
      </c>
      <c r="B4" t="s">
        <v>84</v>
      </c>
    </row>
    <row r="5" spans="1:2" ht="12.75">
      <c r="A5">
        <v>3</v>
      </c>
      <c r="B5" t="s">
        <v>83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Vela Ventures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Clark</dc:creator>
  <cp:keywords/>
  <dc:description/>
  <cp:lastModifiedBy>John Clark</cp:lastModifiedBy>
  <dcterms:created xsi:type="dcterms:W3CDTF">2003-09-04T13:50:12Z</dcterms:created>
  <dcterms:modified xsi:type="dcterms:W3CDTF">2003-10-22T03:42:36Z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